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510" yWindow="555" windowWidth="14055" windowHeight="9150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D27" i="2"/>
  <c r="D25"/>
  <c r="E25"/>
  <c r="E27"/>
  <c r="D23"/>
  <c r="D19"/>
  <c r="D7"/>
  <c r="D14"/>
</calcChain>
</file>

<file path=xl/sharedStrings.xml><?xml version="1.0" encoding="utf-8"?>
<sst xmlns="http://schemas.openxmlformats.org/spreadsheetml/2006/main" count="132" uniqueCount="71">
  <si>
    <t>Наименование БК (с учетом группировки)</t>
  </si>
  <si>
    <t>Рзд</t>
  </si>
  <si>
    <t>Прзд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</si>
  <si>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</si>
  <si>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</si>
  <si>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</si>
  <si>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</si>
  <si>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</si>
  <si>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</si>
  <si>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</si>
  <si>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</si>
  <si>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</si>
  <si>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</si>
  <si>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</si>
  <si>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</si>
  <si>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</si>
  <si>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</si>
  <si>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</si>
  <si>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</si>
  <si>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</si>
  <si>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</si>
  <si>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</si>
  <si>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</si>
  <si>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</si>
  <si>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</si>
  <si>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</si>
  <si>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</si>
  <si>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</si>
  <si>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</si>
  <si>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</si>
  <si>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</si>
  <si>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</si>
  <si>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</si>
  <si>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</si>
  <si>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Топливно-энергетический комплекс</t>
  </si>
  <si>
    <t>Сельское хозяйство и рыболовство</t>
  </si>
  <si>
    <t>Водное хозяйство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</si>
  <si>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</si>
  <si>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</si>
  <si>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</si>
  <si>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</si>
  <si>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</si>
  <si>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</si>
  <si>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</si>
  <si>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</si>
  <si>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</si>
  <si>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</si>
  <si>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</si>
  <si>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</si>
  <si>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</si>
  <si>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</si>
  <si>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</si>
  <si>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</si>
  <si>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08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</si>
  <si>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</si>
  <si>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</si>
  <si>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</si>
  <si>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</si>
  <si>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</si>
  <si>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</si>
  <si>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</si>
  <si>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</si>
  <si>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</si>
  <si>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</si>
  <si>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Спорт высших достижений</t>
  </si>
  <si>
    <t>СРЕДСТВА МАССОВОЙ ИНФОРМАЦИИ</t>
  </si>
  <si>
    <t>Периодическая печать и издательства</t>
  </si>
  <si>
    <t>Распределение бюджетных ассигнований бюджета муниципального округа по разделам, подразделам классификации расходов бюджетов на 2025 год и на плановый период 2026 и 2027 годов</t>
  </si>
  <si>
    <t xml:space="preserve"> тыс.руб.</t>
  </si>
  <si>
    <t>УСЛОВНО УТВЕРЖДЕННЫЕ РАСХОДЫ</t>
  </si>
  <si>
    <t>Итого: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</si>
</sst>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0" fontId="3" fillId="2" borderId="8">
      <alignment horizontal="left" vertical="top" wrapText="1"/>
    </xf>
    <xf numFmtId="49" fontId="3" fillId="2" borderId="9">
      <alignment horizontal="center" vertical="top" shrinkToFit="1"/>
    </xf>
    <xf numFmtId="164" fontId="3" fillId="2" borderId="9">
      <alignment horizontal="right" vertical="top" shrinkToFit="1"/>
    </xf>
    <xf numFmtId="164" fontId="3" fillId="2" borderId="10">
      <alignment horizontal="right" vertical="top" shrinkToFit="1"/>
    </xf>
    <xf numFmtId="0" fontId="3" fillId="3" borderId="11">
      <alignment horizontal="left" vertical="top" wrapText="1"/>
    </xf>
    <xf numFmtId="49" fontId="3" fillId="3" borderId="12">
      <alignment horizontal="center" vertical="top" shrinkToFit="1"/>
    </xf>
    <xf numFmtId="164" fontId="3" fillId="3" borderId="12">
      <alignment horizontal="right" vertical="top" shrinkToFit="1"/>
    </xf>
    <xf numFmtId="164" fontId="3" fillId="3" borderId="13">
      <alignment horizontal="right" vertical="top" shrinkToFi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4" fontId="3" fillId="2" borderId="9">
      <alignment horizontal="right" vertical="top" shrinkToFit="1"/>
    </xf>
    <xf numFmtId="4" fontId="3" fillId="2" borderId="10">
      <alignment horizontal="right" vertical="top" shrinkToFit="1"/>
    </xf>
    <xf numFmtId="4" fontId="3" fillId="3" borderId="12">
      <alignment horizontal="right" vertical="top" shrinkToFit="1"/>
    </xf>
    <xf numFmtId="4" fontId="3" fillId="3" borderId="13">
      <alignment horizontal="right" vertical="top" shrinkToFit="1"/>
    </xf>
    <xf numFmtId="0" fontId="4" fillId="0" borderId="11">
      <alignment horizontal="left" vertical="top" wrapText="1"/>
    </xf>
    <xf numFmtId="49" fontId="2" fillId="0" borderId="12">
      <alignment horizontal="center" vertical="top" shrinkToFit="1"/>
    </xf>
    <xf numFmtId="4" fontId="2" fillId="0" borderId="12">
      <alignment horizontal="right" vertical="top" shrinkToFit="1"/>
    </xf>
    <xf numFmtId="4" fontId="5" fillId="0" borderId="13">
      <alignment horizontal="right" vertical="top" shrinkToFit="1"/>
    </xf>
    <xf numFmtId="164" fontId="2" fillId="0" borderId="12">
      <alignment horizontal="right" vertical="top" shrinkToFit="1"/>
    </xf>
    <xf numFmtId="164" fontId="5" fillId="0" borderId="13">
      <alignment horizontal="right" vertical="top" shrinkToFit="1"/>
    </xf>
    <xf numFmtId="0" fontId="8" fillId="0" borderId="14"/>
    <xf numFmtId="164" fontId="9" fillId="3" borderId="12">
      <alignment horizontal="right" vertical="top" shrinkToFit="1"/>
    </xf>
    <xf numFmtId="164" fontId="9" fillId="3" borderId="13">
      <alignment horizontal="right" vertical="top" shrinkToFit="1"/>
    </xf>
    <xf numFmtId="0" fontId="10" fillId="4" borderId="15"/>
    <xf numFmtId="0" fontId="10" fillId="4" borderId="16"/>
  </cellStyleXfs>
  <cellXfs count="31">
    <xf numFmtId="0" fontId="0" fillId="0" borderId="0" xfId="0"/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49" fontId="7" fillId="0" borderId="17" xfId="3" applyNumberFormat="1" applyFont="1" applyBorder="1" applyProtection="1">
      <alignment horizontal="center" vertical="center" wrapText="1"/>
    </xf>
    <xf numFmtId="49" fontId="7" fillId="0" borderId="17" xfId="4" applyNumberFormat="1" applyFont="1" applyBorder="1" applyProtection="1">
      <alignment horizontal="center" vertical="center" wrapText="1"/>
    </xf>
    <xf numFmtId="49" fontId="7" fillId="0" borderId="17" xfId="5" applyNumberFormat="1" applyFont="1" applyBorder="1" applyProtection="1">
      <alignment horizontal="center" vertical="center" wrapText="1"/>
    </xf>
    <xf numFmtId="49" fontId="7" fillId="0" borderId="17" xfId="6" applyNumberFormat="1" applyFont="1" applyBorder="1" applyProtection="1">
      <alignment horizontal="center" vertical="center" wrapText="1"/>
    </xf>
    <xf numFmtId="49" fontId="7" fillId="0" borderId="17" xfId="7" applyNumberFormat="1" applyFont="1" applyBorder="1" applyProtection="1">
      <alignment horizontal="center" vertical="center" wrapText="1"/>
    </xf>
    <xf numFmtId="49" fontId="7" fillId="0" borderId="17" xfId="8" applyNumberFormat="1" applyFont="1" applyBorder="1" applyProtection="1">
      <alignment horizontal="center" vertical="center" wrapText="1"/>
    </xf>
    <xf numFmtId="0" fontId="7" fillId="5" borderId="17" xfId="32" applyNumberFormat="1" applyFont="1" applyFill="1" applyBorder="1" applyProtection="1"/>
    <xf numFmtId="164" fontId="7" fillId="5" borderId="17" xfId="33" applyNumberFormat="1" applyFont="1" applyFill="1" applyBorder="1" applyProtection="1">
      <alignment horizontal="right" vertical="top" shrinkToFit="1"/>
    </xf>
    <xf numFmtId="164" fontId="7" fillId="5" borderId="17" xfId="34" applyNumberFormat="1" applyFont="1" applyFill="1" applyBorder="1" applyProtection="1">
      <alignment horizontal="right" vertical="top" shrinkToFit="1"/>
    </xf>
    <xf numFmtId="0" fontId="7" fillId="5" borderId="17" xfId="35" applyNumberFormat="1" applyFont="1" applyFill="1" applyBorder="1" applyProtection="1"/>
    <xf numFmtId="0" fontId="7" fillId="5" borderId="17" xfId="36" applyNumberFormat="1" applyFont="1" applyFill="1" applyBorder="1" applyProtection="1"/>
    <xf numFmtId="164" fontId="7" fillId="5" borderId="17" xfId="15" applyNumberFormat="1" applyFont="1" applyFill="1" applyBorder="1" applyAlignment="1" applyProtection="1">
      <alignment horizontal="right" shrinkToFit="1"/>
    </xf>
    <xf numFmtId="164" fontId="7" fillId="5" borderId="17" xfId="16" applyNumberFormat="1" applyFont="1" applyFill="1" applyBorder="1" applyAlignment="1" applyProtection="1">
      <alignment horizontal="right" shrinkToFit="1"/>
    </xf>
    <xf numFmtId="0" fontId="11" fillId="5" borderId="17" xfId="13" applyNumberFormat="1" applyFont="1" applyFill="1" applyBorder="1" applyProtection="1">
      <alignment horizontal="left" vertical="top" wrapText="1"/>
    </xf>
    <xf numFmtId="49" fontId="11" fillId="5" borderId="17" xfId="14" applyNumberFormat="1" applyFont="1" applyFill="1" applyBorder="1" applyProtection="1">
      <alignment horizontal="center" vertical="top" shrinkToFit="1"/>
    </xf>
    <xf numFmtId="164" fontId="11" fillId="5" borderId="17" xfId="15" applyNumberFormat="1" applyFont="1" applyFill="1" applyBorder="1" applyProtection="1">
      <alignment horizontal="right" vertical="top" shrinkToFit="1"/>
    </xf>
    <xf numFmtId="164" fontId="11" fillId="5" borderId="17" xfId="16" applyNumberFormat="1" applyFont="1" applyFill="1" applyBorder="1" applyProtection="1">
      <alignment horizontal="right" vertical="top" shrinkToFit="1"/>
    </xf>
    <xf numFmtId="0" fontId="7" fillId="5" borderId="17" xfId="9" applyNumberFormat="1" applyFont="1" applyFill="1" applyBorder="1" applyProtection="1">
      <alignment horizontal="left" vertical="top" wrapText="1"/>
    </xf>
    <xf numFmtId="49" fontId="7" fillId="5" borderId="17" xfId="10" applyNumberFormat="1" applyFont="1" applyFill="1" applyBorder="1" applyProtection="1">
      <alignment horizontal="center" vertical="top" shrinkToFit="1"/>
    </xf>
    <xf numFmtId="164" fontId="7" fillId="5" borderId="17" xfId="11" applyNumberFormat="1" applyFont="1" applyFill="1" applyBorder="1" applyProtection="1">
      <alignment horizontal="right" vertical="top" shrinkToFit="1"/>
    </xf>
    <xf numFmtId="164" fontId="7" fillId="5" borderId="17" xfId="12" applyNumberFormat="1" applyFont="1" applyFill="1" applyBorder="1" applyProtection="1">
      <alignment horizontal="right" vertical="top" shrinkToFit="1"/>
    </xf>
    <xf numFmtId="49" fontId="7" fillId="5" borderId="17" xfId="25" applyNumberFormat="1" applyFont="1" applyFill="1" applyBorder="1" applyAlignment="1" applyProtection="1">
      <alignment horizontal="center" vertical="top" shrinkToFit="1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7" fillId="5" borderId="1" xfId="1" applyNumberFormat="1" applyFont="1" applyFill="1" applyProtection="1">
      <alignment horizontal="center" vertical="top" wrapText="1"/>
    </xf>
    <xf numFmtId="0" fontId="7" fillId="5" borderId="1" xfId="1" applyFont="1" applyFill="1">
      <alignment horizontal="center" vertical="top" wrapText="1"/>
    </xf>
    <xf numFmtId="0" fontId="11" fillId="5" borderId="1" xfId="2" applyNumberFormat="1" applyFont="1" applyFill="1" applyProtection="1">
      <alignment horizontal="right" vertical="top" wrapText="1"/>
    </xf>
    <xf numFmtId="0" fontId="11" fillId="5" borderId="1" xfId="2" applyFont="1" applyFill="1">
      <alignment horizontal="right" vertical="top" wrapText="1"/>
    </xf>
  </cellXfs>
  <cellStyles count="37">
    <cellStyle name="br" xfId="19"/>
    <cellStyle name="col" xfId="18"/>
    <cellStyle name="ex58" xfId="9"/>
    <cellStyle name="ex59" xfId="10"/>
    <cellStyle name="ex60" xfId="22"/>
    <cellStyle name="ex61" xfId="23"/>
    <cellStyle name="ex62" xfId="13"/>
    <cellStyle name="ex63" xfId="14"/>
    <cellStyle name="ex64" xfId="24"/>
    <cellStyle name="ex65" xfId="25"/>
    <cellStyle name="ex66" xfId="26"/>
    <cellStyle name="ex67" xfId="27"/>
    <cellStyle name="ex68" xfId="28"/>
    <cellStyle name="ex69" xfId="29"/>
    <cellStyle name="st57" xfId="2"/>
    <cellStyle name="st70" xfId="11"/>
    <cellStyle name="st71" xfId="12"/>
    <cellStyle name="st72" xfId="15"/>
    <cellStyle name="st73" xfId="16"/>
    <cellStyle name="st74" xfId="30"/>
    <cellStyle name="st75" xfId="31"/>
    <cellStyle name="st76" xfId="33"/>
    <cellStyle name="st77" xfId="34"/>
    <cellStyle name="style0" xfId="20"/>
    <cellStyle name="td" xfId="21"/>
    <cellStyle name="tr" xfId="17"/>
    <cellStyle name="xl_bot_header" xfId="7"/>
    <cellStyle name="xl_bot_left_header" xfId="6"/>
    <cellStyle name="xl_bot_right_header" xfId="8"/>
    <cellStyle name="xl_header" xfId="1"/>
    <cellStyle name="xl_top_header" xfId="4"/>
    <cellStyle name="xl_top_left_header" xfId="3"/>
    <cellStyle name="xl_top_right_header" xfId="5"/>
    <cellStyle name="xl_total_center" xfId="36"/>
    <cellStyle name="xl_total_left" xfId="35"/>
    <cellStyle name="xl_total_top_left" xfId="3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104776</xdr:colOff>
      <xdr:row>0</xdr:row>
      <xdr:rowOff>1</xdr:rowOff>
    </xdr:from>
    <xdr:to>
      <xdr:col>6</xdr:col>
      <xdr:colOff>38099</xdr:colOff>
      <xdr:row>0</xdr:row>
      <xdr:rowOff>1828800</xdr:rowOff>
    </xdr:to>
    <xdr:sp macro="" textlink="">
      <xdr:nvSpPr>
        <xdr:cNvPr id="6" name="TextBox 5"/>
        <xdr:cNvSpPr txBox="1"/>
      </xdr:nvSpPr>
      <xdr:spPr>
        <a:xfrm>
          <a:off x="3600451" y="1"/>
          <a:ext cx="3371848" cy="1828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>
            <a:lnSpc>
              <a:spcPts val="1300"/>
            </a:lnSpc>
          </a:pPr>
          <a:r>
            <a:rPr lang="ru-RU" sz="120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Приложение № 3 </a:t>
          </a:r>
        </a:p>
        <a:p>
          <a:pPr algn="ctr"/>
          <a:r>
            <a:rPr lang="ru-RU" sz="12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решению Совета народных депутатов Промышленновского муниципального округа        от 30.10.2025</a:t>
          </a:r>
          <a:r>
            <a:rPr lang="ru-RU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 №  99 "О внесении изменений в решение Совета народных депутатов Промышленновского муниципального округа от </a:t>
          </a:r>
          <a:r>
            <a:rPr lang="ru-RU" sz="12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26.12.2024 № 42 "О бюджете Промышленновского муниципального округа на 2025 год и плановый период 2026 и 2027</a:t>
          </a:r>
          <a:r>
            <a:rPr lang="ru-RU" sz="1200" b="0" i="0" u="none" strike="noStrike" baseline="0">
              <a:solidFill>
                <a:schemeClr val="dk1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 годов"</a:t>
          </a:r>
          <a:endParaRPr lang="ru-RU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142875</xdr:colOff>
      <xdr:row>1</xdr:row>
      <xdr:rowOff>0</xdr:rowOff>
    </xdr:from>
    <xdr:to>
      <xdr:col>5</xdr:col>
      <xdr:colOff>866775</xdr:colOff>
      <xdr:row>1</xdr:row>
      <xdr:rowOff>1189505</xdr:rowOff>
    </xdr:to>
    <xdr:sp macro="" textlink="">
      <xdr:nvSpPr>
        <xdr:cNvPr id="7" name="TextBox 6"/>
        <xdr:cNvSpPr txBox="1"/>
      </xdr:nvSpPr>
      <xdr:spPr>
        <a:xfrm>
          <a:off x="3638550" y="1866900"/>
          <a:ext cx="3276600" cy="1189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>
            <a:lnSpc>
              <a:spcPts val="1300"/>
            </a:lnSpc>
          </a:pPr>
          <a:r>
            <a:rPr lang="ru-RU" sz="120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Приложение № 3 </a:t>
          </a:r>
        </a:p>
        <a:p>
          <a:pPr algn="ctr"/>
          <a:r>
            <a:rPr lang="ru-RU" sz="12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решению Совета народных депутатов Промышленновского муниципального округа        от 26.12.2024 № 42 "О бюджете Промышленновского муниципального округа на 2025 год и плановый период 2026 и 2027</a:t>
          </a:r>
          <a:r>
            <a:rPr lang="ru-RU" sz="1200" b="0" i="0" u="none" strike="noStrike" baseline="0">
              <a:solidFill>
                <a:schemeClr val="dk1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 годов"</a:t>
          </a:r>
          <a:endParaRPr lang="ru-RU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1"/>
  <sheetViews>
    <sheetView showGridLines="0" tabSelected="1" workbookViewId="0">
      <pane ySplit="6" topLeftCell="A7" activePane="bottomLeft" state="frozen"/>
      <selection pane="bottomLeft" activeCell="A2" sqref="A2:F2"/>
    </sheetView>
  </sheetViews>
  <sheetFormatPr defaultColWidth="9.42578125" defaultRowHeight="15"/>
  <cols>
    <col min="1" max="1" width="52.42578125" style="1" customWidth="1"/>
    <col min="2" max="3" width="5.85546875" style="1" customWidth="1"/>
    <col min="4" max="6" width="13.28515625" style="1" customWidth="1"/>
    <col min="7" max="16384" width="9.42578125" style="1"/>
  </cols>
  <sheetData>
    <row r="1" spans="1:6" ht="147" customHeight="1">
      <c r="A1" s="25"/>
      <c r="B1" s="26"/>
      <c r="C1" s="26"/>
      <c r="D1" s="26"/>
      <c r="E1" s="26"/>
      <c r="F1" s="26"/>
    </row>
    <row r="2" spans="1:6" ht="103.5" customHeight="1">
      <c r="A2" s="25"/>
      <c r="B2" s="26"/>
      <c r="C2" s="26"/>
      <c r="D2" s="26"/>
      <c r="E2" s="26"/>
      <c r="F2" s="26"/>
    </row>
    <row r="3" spans="1:6" ht="48.75" customHeight="1">
      <c r="A3" s="27" t="s">
        <v>67</v>
      </c>
      <c r="B3" s="28"/>
      <c r="C3" s="28"/>
      <c r="D3" s="28"/>
      <c r="E3" s="28"/>
      <c r="F3" s="28"/>
    </row>
    <row r="4" spans="1:6" ht="18.75" customHeight="1">
      <c r="A4" s="29" t="s">
        <v>68</v>
      </c>
      <c r="B4" s="30"/>
      <c r="C4" s="30"/>
      <c r="D4" s="30"/>
      <c r="E4" s="30"/>
      <c r="F4" s="30"/>
    </row>
    <row r="5" spans="1:6" ht="15.75">
      <c r="A5" s="3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5" t="s">
        <v>5</v>
      </c>
    </row>
    <row r="6" spans="1:6" ht="15.75">
      <c r="A6" s="6" t="s">
        <v>6</v>
      </c>
      <c r="B6" s="7" t="s">
        <v>7</v>
      </c>
      <c r="C6" s="7" t="s">
        <v>8</v>
      </c>
      <c r="D6" s="7" t="s">
        <v>9</v>
      </c>
      <c r="E6" s="7" t="s">
        <v>10</v>
      </c>
      <c r="F6" s="8" t="s">
        <v>11</v>
      </c>
    </row>
    <row r="7" spans="1:6" ht="15.75">
      <c r="A7" s="20" t="s">
        <v>12</v>
      </c>
      <c r="B7" s="21" t="s">
        <v>13</v>
      </c>
      <c r="C7" s="21"/>
      <c r="D7" s="22">
        <f>186592.91139+240.9</f>
        <v>186833.81138999999</v>
      </c>
      <c r="E7" s="22">
        <v>140941.9</v>
      </c>
      <c r="F7" s="23">
        <v>140875.1</v>
      </c>
    </row>
    <row r="8" spans="1:6" ht="47.25">
      <c r="A8" s="16" t="s">
        <v>14</v>
      </c>
      <c r="B8" s="17" t="s">
        <v>13</v>
      </c>
      <c r="C8" s="17" t="s">
        <v>15</v>
      </c>
      <c r="D8" s="18">
        <v>3593.3</v>
      </c>
      <c r="E8" s="18">
        <v>2950</v>
      </c>
      <c r="F8" s="19">
        <v>2950</v>
      </c>
    </row>
    <row r="9" spans="1:6" ht="63">
      <c r="A9" s="16" t="s">
        <v>16</v>
      </c>
      <c r="B9" s="17" t="s">
        <v>13</v>
      </c>
      <c r="C9" s="17" t="s">
        <v>17</v>
      </c>
      <c r="D9" s="18">
        <v>3379.83</v>
      </c>
      <c r="E9" s="18">
        <v>2717.6</v>
      </c>
      <c r="F9" s="19">
        <v>2717.6</v>
      </c>
    </row>
    <row r="10" spans="1:6" ht="63">
      <c r="A10" s="16" t="s">
        <v>18</v>
      </c>
      <c r="B10" s="17" t="s">
        <v>13</v>
      </c>
      <c r="C10" s="17" t="s">
        <v>19</v>
      </c>
      <c r="D10" s="18">
        <v>66243.16</v>
      </c>
      <c r="E10" s="18">
        <v>51944.9</v>
      </c>
      <c r="F10" s="19">
        <v>51944.9</v>
      </c>
    </row>
    <row r="11" spans="1:6" ht="15.75">
      <c r="A11" s="16" t="s">
        <v>20</v>
      </c>
      <c r="B11" s="17" t="s">
        <v>13</v>
      </c>
      <c r="C11" s="17" t="s">
        <v>21</v>
      </c>
      <c r="D11" s="18">
        <v>5.2</v>
      </c>
      <c r="E11" s="18">
        <v>71.8</v>
      </c>
      <c r="F11" s="19">
        <v>5</v>
      </c>
    </row>
    <row r="12" spans="1:6" ht="47.25">
      <c r="A12" s="16" t="s">
        <v>22</v>
      </c>
      <c r="B12" s="17" t="s">
        <v>13</v>
      </c>
      <c r="C12" s="17" t="s">
        <v>23</v>
      </c>
      <c r="D12" s="18">
        <v>12817.7</v>
      </c>
      <c r="E12" s="18">
        <v>10640.6</v>
      </c>
      <c r="F12" s="19">
        <v>10640.6</v>
      </c>
    </row>
    <row r="13" spans="1:6" ht="15.75">
      <c r="A13" s="16" t="s">
        <v>24</v>
      </c>
      <c r="B13" s="17" t="s">
        <v>13</v>
      </c>
      <c r="C13" s="17" t="s">
        <v>25</v>
      </c>
      <c r="D13" s="18">
        <v>100</v>
      </c>
      <c r="E13" s="18">
        <v>100</v>
      </c>
      <c r="F13" s="19">
        <v>100</v>
      </c>
    </row>
    <row r="14" spans="1:6" ht="15.75">
      <c r="A14" s="16" t="s">
        <v>26</v>
      </c>
      <c r="B14" s="17" t="s">
        <v>13</v>
      </c>
      <c r="C14" s="17" t="s">
        <v>27</v>
      </c>
      <c r="D14" s="18">
        <f>100453.72139+240.9</f>
        <v>100694.62139</v>
      </c>
      <c r="E14" s="18">
        <v>72517</v>
      </c>
      <c r="F14" s="19">
        <v>72517</v>
      </c>
    </row>
    <row r="15" spans="1:6" ht="15.75">
      <c r="A15" s="20" t="s">
        <v>28</v>
      </c>
      <c r="B15" s="21" t="s">
        <v>15</v>
      </c>
      <c r="C15" s="21"/>
      <c r="D15" s="22">
        <v>2558.4</v>
      </c>
      <c r="E15" s="22">
        <v>2776.2</v>
      </c>
      <c r="F15" s="23">
        <v>2875</v>
      </c>
    </row>
    <row r="16" spans="1:6" ht="15.75">
      <c r="A16" s="16" t="s">
        <v>29</v>
      </c>
      <c r="B16" s="17" t="s">
        <v>15</v>
      </c>
      <c r="C16" s="17" t="s">
        <v>17</v>
      </c>
      <c r="D16" s="18">
        <v>2558.4</v>
      </c>
      <c r="E16" s="18">
        <v>2776.2</v>
      </c>
      <c r="F16" s="19">
        <v>2875</v>
      </c>
    </row>
    <row r="17" spans="1:6" ht="31.5">
      <c r="A17" s="20" t="s">
        <v>30</v>
      </c>
      <c r="B17" s="21" t="s">
        <v>17</v>
      </c>
      <c r="C17" s="21"/>
      <c r="D17" s="22">
        <v>30702.49382</v>
      </c>
      <c r="E17" s="22">
        <v>5860</v>
      </c>
      <c r="F17" s="23">
        <v>5860</v>
      </c>
    </row>
    <row r="18" spans="1:6" ht="47.25">
      <c r="A18" s="16" t="s">
        <v>31</v>
      </c>
      <c r="B18" s="17" t="s">
        <v>17</v>
      </c>
      <c r="C18" s="17" t="s">
        <v>32</v>
      </c>
      <c r="D18" s="18">
        <v>30702.49382</v>
      </c>
      <c r="E18" s="18">
        <v>5860</v>
      </c>
      <c r="F18" s="19">
        <v>5860</v>
      </c>
    </row>
    <row r="19" spans="1:6" ht="15.75">
      <c r="A19" s="20" t="s">
        <v>33</v>
      </c>
      <c r="B19" s="21" t="s">
        <v>19</v>
      </c>
      <c r="C19" s="21"/>
      <c r="D19" s="22">
        <f>471072.7266-47461.9</f>
        <v>423610.82659999997</v>
      </c>
      <c r="E19" s="22">
        <v>414503.9</v>
      </c>
      <c r="F19" s="23">
        <v>410533.2</v>
      </c>
    </row>
    <row r="20" spans="1:6" ht="15.75">
      <c r="A20" s="16" t="s">
        <v>34</v>
      </c>
      <c r="B20" s="17" t="s">
        <v>19</v>
      </c>
      <c r="C20" s="17" t="s">
        <v>15</v>
      </c>
      <c r="D20" s="18">
        <v>286202</v>
      </c>
      <c r="E20" s="18">
        <v>270996.40000000002</v>
      </c>
      <c r="F20" s="19">
        <v>267016.2</v>
      </c>
    </row>
    <row r="21" spans="1:6" ht="15.75">
      <c r="A21" s="16" t="s">
        <v>35</v>
      </c>
      <c r="B21" s="17" t="s">
        <v>19</v>
      </c>
      <c r="C21" s="17" t="s">
        <v>21</v>
      </c>
      <c r="D21" s="18">
        <v>172.41499999999999</v>
      </c>
      <c r="E21" s="18">
        <v>140</v>
      </c>
      <c r="F21" s="19">
        <v>140</v>
      </c>
    </row>
    <row r="22" spans="1:6" ht="15.75">
      <c r="A22" s="16" t="s">
        <v>36</v>
      </c>
      <c r="B22" s="17" t="s">
        <v>19</v>
      </c>
      <c r="C22" s="17" t="s">
        <v>23</v>
      </c>
      <c r="D22" s="18">
        <v>354.96</v>
      </c>
      <c r="E22" s="18">
        <v>0</v>
      </c>
      <c r="F22" s="19">
        <v>0</v>
      </c>
    </row>
    <row r="23" spans="1:6" ht="15.75">
      <c r="A23" s="16" t="s">
        <v>37</v>
      </c>
      <c r="B23" s="17" t="s">
        <v>19</v>
      </c>
      <c r="C23" s="17" t="s">
        <v>38</v>
      </c>
      <c r="D23" s="18">
        <f>184316.7516-47461.9</f>
        <v>136854.85159999999</v>
      </c>
      <c r="E23" s="18">
        <v>143347.5</v>
      </c>
      <c r="F23" s="19">
        <v>143357</v>
      </c>
    </row>
    <row r="24" spans="1:6" ht="31.5">
      <c r="A24" s="16" t="s">
        <v>39</v>
      </c>
      <c r="B24" s="17" t="s">
        <v>19</v>
      </c>
      <c r="C24" s="17" t="s">
        <v>40</v>
      </c>
      <c r="D24" s="18">
        <v>26.6</v>
      </c>
      <c r="E24" s="18">
        <v>20</v>
      </c>
      <c r="F24" s="19">
        <v>20</v>
      </c>
    </row>
    <row r="25" spans="1:6" ht="15.75">
      <c r="A25" s="20" t="s">
        <v>41</v>
      </c>
      <c r="B25" s="21" t="s">
        <v>21</v>
      </c>
      <c r="C25" s="21"/>
      <c r="D25" s="22">
        <f>1979924.21287-852986.3</f>
        <v>1126937.9128699999</v>
      </c>
      <c r="E25" s="22">
        <f>766880.16-301275.8</f>
        <v>465604.36000000004</v>
      </c>
      <c r="F25" s="23">
        <v>162076</v>
      </c>
    </row>
    <row r="26" spans="1:6" ht="15.75">
      <c r="A26" s="16" t="s">
        <v>42</v>
      </c>
      <c r="B26" s="17" t="s">
        <v>21</v>
      </c>
      <c r="C26" s="17" t="s">
        <v>13</v>
      </c>
      <c r="D26" s="18">
        <v>11432.650820000001</v>
      </c>
      <c r="E26" s="18">
        <v>8574</v>
      </c>
      <c r="F26" s="19">
        <v>8574</v>
      </c>
    </row>
    <row r="27" spans="1:6" ht="15.75">
      <c r="A27" s="16" t="s">
        <v>43</v>
      </c>
      <c r="B27" s="17" t="s">
        <v>21</v>
      </c>
      <c r="C27" s="17" t="s">
        <v>15</v>
      </c>
      <c r="D27" s="18">
        <f>1911697.75842-852986.3</f>
        <v>1058711.45842</v>
      </c>
      <c r="E27" s="18">
        <f>734537.16-301275.8</f>
        <v>433261.36000000004</v>
      </c>
      <c r="F27" s="19">
        <v>131060.5</v>
      </c>
    </row>
    <row r="28" spans="1:6" ht="15.75">
      <c r="A28" s="16" t="s">
        <v>44</v>
      </c>
      <c r="B28" s="17" t="s">
        <v>21</v>
      </c>
      <c r="C28" s="17" t="s">
        <v>17</v>
      </c>
      <c r="D28" s="18">
        <v>56793.803630000002</v>
      </c>
      <c r="E28" s="18">
        <v>23769</v>
      </c>
      <c r="F28" s="19">
        <v>22441.5</v>
      </c>
    </row>
    <row r="29" spans="1:6" ht="15.75">
      <c r="A29" s="20" t="s">
        <v>45</v>
      </c>
      <c r="B29" s="21" t="s">
        <v>46</v>
      </c>
      <c r="C29" s="21"/>
      <c r="D29" s="22">
        <v>1672076.8543799999</v>
      </c>
      <c r="E29" s="22">
        <v>1753748.0718799999</v>
      </c>
      <c r="F29" s="23">
        <v>2020862.4111800001</v>
      </c>
    </row>
    <row r="30" spans="1:6" ht="15.75">
      <c r="A30" s="16" t="s">
        <v>47</v>
      </c>
      <c r="B30" s="17" t="s">
        <v>46</v>
      </c>
      <c r="C30" s="17" t="s">
        <v>13</v>
      </c>
      <c r="D30" s="18">
        <v>375210.13459999999</v>
      </c>
      <c r="E30" s="18">
        <v>487022.64675999997</v>
      </c>
      <c r="F30" s="19">
        <v>425321.5</v>
      </c>
    </row>
    <row r="31" spans="1:6" ht="15.75">
      <c r="A31" s="16" t="s">
        <v>48</v>
      </c>
      <c r="B31" s="17" t="s">
        <v>46</v>
      </c>
      <c r="C31" s="17" t="s">
        <v>15</v>
      </c>
      <c r="D31" s="18">
        <v>933173.31710999995</v>
      </c>
      <c r="E31" s="18">
        <v>1003340.22512</v>
      </c>
      <c r="F31" s="19">
        <v>1347980.0111799999</v>
      </c>
    </row>
    <row r="32" spans="1:6" ht="15.75">
      <c r="A32" s="16" t="s">
        <v>49</v>
      </c>
      <c r="B32" s="17" t="s">
        <v>46</v>
      </c>
      <c r="C32" s="17" t="s">
        <v>17</v>
      </c>
      <c r="D32" s="18">
        <v>164212.70344000001</v>
      </c>
      <c r="E32" s="18">
        <v>79980</v>
      </c>
      <c r="F32" s="19">
        <v>79980</v>
      </c>
    </row>
    <row r="33" spans="1:6" ht="15.75">
      <c r="A33" s="16" t="s">
        <v>50</v>
      </c>
      <c r="B33" s="17" t="s">
        <v>46</v>
      </c>
      <c r="C33" s="17" t="s">
        <v>46</v>
      </c>
      <c r="D33" s="18">
        <v>2748.23765</v>
      </c>
      <c r="E33" s="18">
        <v>2287.5</v>
      </c>
      <c r="F33" s="19">
        <v>2287.5</v>
      </c>
    </row>
    <row r="34" spans="1:6" ht="15.75">
      <c r="A34" s="16" t="s">
        <v>51</v>
      </c>
      <c r="B34" s="17" t="s">
        <v>46</v>
      </c>
      <c r="C34" s="17" t="s">
        <v>38</v>
      </c>
      <c r="D34" s="18">
        <v>196732.46158</v>
      </c>
      <c r="E34" s="18">
        <v>181117.7</v>
      </c>
      <c r="F34" s="19">
        <v>165293.4</v>
      </c>
    </row>
    <row r="35" spans="1:6" ht="15.75">
      <c r="A35" s="20" t="s">
        <v>52</v>
      </c>
      <c r="B35" s="21" t="s">
        <v>53</v>
      </c>
      <c r="C35" s="21"/>
      <c r="D35" s="22">
        <v>313921.60755999997</v>
      </c>
      <c r="E35" s="22">
        <v>227372.79999999999</v>
      </c>
      <c r="F35" s="23">
        <v>227372.79999999999</v>
      </c>
    </row>
    <row r="36" spans="1:6" ht="15.75">
      <c r="A36" s="16" t="s">
        <v>54</v>
      </c>
      <c r="B36" s="17" t="s">
        <v>53</v>
      </c>
      <c r="C36" s="17" t="s">
        <v>13</v>
      </c>
      <c r="D36" s="18">
        <v>244338.70756000001</v>
      </c>
      <c r="E36" s="18">
        <v>171190.8</v>
      </c>
      <c r="F36" s="19">
        <v>171190.8</v>
      </c>
    </row>
    <row r="37" spans="1:6" ht="31.5">
      <c r="A37" s="16" t="s">
        <v>55</v>
      </c>
      <c r="B37" s="17" t="s">
        <v>53</v>
      </c>
      <c r="C37" s="17" t="s">
        <v>19</v>
      </c>
      <c r="D37" s="18">
        <v>69582.899999999994</v>
      </c>
      <c r="E37" s="18">
        <v>56182</v>
      </c>
      <c r="F37" s="19">
        <v>56182</v>
      </c>
    </row>
    <row r="38" spans="1:6" ht="15.75">
      <c r="A38" s="20" t="s">
        <v>56</v>
      </c>
      <c r="B38" s="21" t="s">
        <v>32</v>
      </c>
      <c r="C38" s="21"/>
      <c r="D38" s="22">
        <v>199566.38135000001</v>
      </c>
      <c r="E38" s="22">
        <v>210899.22979000001</v>
      </c>
      <c r="F38" s="23">
        <v>211830.28881999999</v>
      </c>
    </row>
    <row r="39" spans="1:6" ht="15.75">
      <c r="A39" s="16" t="s">
        <v>57</v>
      </c>
      <c r="B39" s="17" t="s">
        <v>32</v>
      </c>
      <c r="C39" s="17" t="s">
        <v>13</v>
      </c>
      <c r="D39" s="18">
        <v>15850</v>
      </c>
      <c r="E39" s="18">
        <v>13500</v>
      </c>
      <c r="F39" s="19">
        <v>13500</v>
      </c>
    </row>
    <row r="40" spans="1:6" ht="15.75">
      <c r="A40" s="16" t="s">
        <v>58</v>
      </c>
      <c r="B40" s="17" t="s">
        <v>32</v>
      </c>
      <c r="C40" s="17" t="s">
        <v>15</v>
      </c>
      <c r="D40" s="18">
        <v>65553.2</v>
      </c>
      <c r="E40" s="18">
        <v>64209</v>
      </c>
      <c r="F40" s="19">
        <v>64209</v>
      </c>
    </row>
    <row r="41" spans="1:6" ht="15.75">
      <c r="A41" s="16" t="s">
        <v>59</v>
      </c>
      <c r="B41" s="17" t="s">
        <v>32</v>
      </c>
      <c r="C41" s="17" t="s">
        <v>17</v>
      </c>
      <c r="D41" s="18">
        <v>21726.158950000001</v>
      </c>
      <c r="E41" s="18">
        <v>33228.559999999998</v>
      </c>
      <c r="F41" s="19">
        <v>33280.36</v>
      </c>
    </row>
    <row r="42" spans="1:6" ht="15.75">
      <c r="A42" s="16" t="s">
        <v>60</v>
      </c>
      <c r="B42" s="17" t="s">
        <v>32</v>
      </c>
      <c r="C42" s="17" t="s">
        <v>19</v>
      </c>
      <c r="D42" s="18">
        <v>66890.622399999993</v>
      </c>
      <c r="E42" s="18">
        <v>69051.569789999994</v>
      </c>
      <c r="F42" s="19">
        <v>70410.428820000001</v>
      </c>
    </row>
    <row r="43" spans="1:6" ht="23.25" customHeight="1">
      <c r="A43" s="16" t="s">
        <v>61</v>
      </c>
      <c r="B43" s="17" t="s">
        <v>32</v>
      </c>
      <c r="C43" s="17" t="s">
        <v>23</v>
      </c>
      <c r="D43" s="18">
        <v>29546.400000000001</v>
      </c>
      <c r="E43" s="18">
        <v>30910.1</v>
      </c>
      <c r="F43" s="19">
        <v>30430.5</v>
      </c>
    </row>
    <row r="44" spans="1:6" ht="15.75">
      <c r="A44" s="20" t="s">
        <v>62</v>
      </c>
      <c r="B44" s="21" t="s">
        <v>25</v>
      </c>
      <c r="C44" s="21"/>
      <c r="D44" s="22">
        <v>21015.599999999999</v>
      </c>
      <c r="E44" s="22">
        <v>13920</v>
      </c>
      <c r="F44" s="23">
        <v>13920</v>
      </c>
    </row>
    <row r="45" spans="1:6" ht="15.75">
      <c r="A45" s="16" t="s">
        <v>63</v>
      </c>
      <c r="B45" s="17" t="s">
        <v>25</v>
      </c>
      <c r="C45" s="17" t="s">
        <v>13</v>
      </c>
      <c r="D45" s="18">
        <v>1400</v>
      </c>
      <c r="E45" s="18">
        <v>1150</v>
      </c>
      <c r="F45" s="19">
        <v>1150</v>
      </c>
    </row>
    <row r="46" spans="1:6" ht="15.75">
      <c r="A46" s="16" t="s">
        <v>64</v>
      </c>
      <c r="B46" s="17" t="s">
        <v>25</v>
      </c>
      <c r="C46" s="17" t="s">
        <v>17</v>
      </c>
      <c r="D46" s="18">
        <v>19615.599999999999</v>
      </c>
      <c r="E46" s="18">
        <v>12770</v>
      </c>
      <c r="F46" s="19">
        <v>12770</v>
      </c>
    </row>
    <row r="47" spans="1:6" ht="15.75">
      <c r="A47" s="20" t="s">
        <v>65</v>
      </c>
      <c r="B47" s="21" t="s">
        <v>40</v>
      </c>
      <c r="C47" s="21"/>
      <c r="D47" s="22">
        <v>4900</v>
      </c>
      <c r="E47" s="22">
        <v>4010</v>
      </c>
      <c r="F47" s="23">
        <v>4010</v>
      </c>
    </row>
    <row r="48" spans="1:6" ht="15.75">
      <c r="A48" s="16" t="s">
        <v>66</v>
      </c>
      <c r="B48" s="17" t="s">
        <v>40</v>
      </c>
      <c r="C48" s="17" t="s">
        <v>15</v>
      </c>
      <c r="D48" s="18">
        <v>4900</v>
      </c>
      <c r="E48" s="18">
        <v>4010</v>
      </c>
      <c r="F48" s="19">
        <v>4010</v>
      </c>
    </row>
    <row r="49" spans="1:6" ht="15.75">
      <c r="A49" s="9" t="s">
        <v>69</v>
      </c>
      <c r="B49" s="24"/>
      <c r="C49" s="24"/>
      <c r="D49" s="10"/>
      <c r="E49" s="10">
        <v>33858.1</v>
      </c>
      <c r="F49" s="11">
        <v>68173.899999999994</v>
      </c>
    </row>
    <row r="50" spans="1:6" ht="15.75">
      <c r="A50" s="12" t="s">
        <v>70</v>
      </c>
      <c r="B50" s="13"/>
      <c r="C50" s="13"/>
      <c r="D50" s="14">
        <v>3982123.8879699996</v>
      </c>
      <c r="E50" s="14">
        <v>3273494.5616700002</v>
      </c>
      <c r="F50" s="15">
        <v>3268388.7</v>
      </c>
    </row>
    <row r="51" spans="1:6">
      <c r="D51" s="2"/>
      <c r="E51" s="2"/>
      <c r="F51" s="2"/>
    </row>
  </sheetData>
  <mergeCells count="4">
    <mergeCell ref="A1:F1"/>
    <mergeCell ref="A2:F2"/>
    <mergeCell ref="A3:F3"/>
    <mergeCell ref="A4:F4"/>
  </mergeCells>
  <pageMargins left="0.7" right="0.7" top="0.75" bottom="0.75" header="0.3" footer="0.3"/>
  <pageSetup paperSize="9" scale="77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5&lt;/string&gt;&lt;string&gt;30.10.2025&lt;/string&gt;&lt;/DateInfo&gt;&lt;Code&gt;MAKET_GENERATOR&lt;/Code&gt;&lt;ObjectCode&gt;MAKET_GENERATOR&lt;/ObjectCode&gt;&lt;DocName&gt;Приложение к бюджету ФКР (Промышленновский  МО)_&lt;/DocName&gt;&lt;VariantName&gt;Приложение к бюджету ФКР (Промышленновский  МО)_&lt;/VariantName&gt;&lt;VariantLink&gt;1162&lt;/VariantLink&gt;&lt;ReportCode&gt;MAKET_9cbf887b_f77a_4442_b1ad_98f4a1ad9524&lt;/ReportCode&gt;&lt;SvodReportLink xsi:nil=&quot;true&quot; /&gt;&lt;ReportLink xsi:nil=&quot;true&quot; /&gt;&lt;SilentMode&gt;false&lt;/SilentMode&gt;&lt;/ShortPrimaryServiceReportArguments&gt;"/>
  </Parameters>
</MailMerge>
</file>

<file path=customXml/itemProps1.xml><?xml version="1.0" encoding="utf-8"?>
<ds:datastoreItem xmlns:ds="http://schemas.openxmlformats.org/officeDocument/2006/customXml" ds:itemID="{A09E033C-C5B3-4D8D-A9E7-3543531C58C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Слугина С.Ю.</dc:creator>
  <cp:lastModifiedBy>Пользователь Windows</cp:lastModifiedBy>
  <cp:lastPrinted>2025-10-28T02:13:35Z</cp:lastPrinted>
  <dcterms:created xsi:type="dcterms:W3CDTF">2025-10-16T10:09:07Z</dcterms:created>
  <dcterms:modified xsi:type="dcterms:W3CDTF">2025-10-28T02:13:38Z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к бюджету ФКР (Промышленновский  МО)_</vt:lpwstr>
  </property>
  <property fmtid="{D5CDD505-2E9C-101B-9397-08002B2CF9AE}" pid="3" name="Название отчета">
    <vt:lpwstr>Приложение к бюджету ФКР (Промышленновский  МО)_.xlsx</vt:lpwstr>
  </property>
  <property fmtid="{D5CDD505-2E9C-101B-9397-08002B2CF9AE}" pid="4" name="Версия клиента">
    <vt:lpwstr>24.1.142.128 (.NET Core 6)</vt:lpwstr>
  </property>
  <property fmtid="{D5CDD505-2E9C-101B-9397-08002B2CF9AE}" pid="5" name="Версия базы">
    <vt:lpwstr>24.1.5201.49173736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10.20.51.131:5432</vt:lpwstr>
  </property>
  <property fmtid="{D5CDD505-2E9C-101B-9397-08002B2CF9AE}" pid="8" name="База">
    <vt:lpwstr>budgetmo_2025</vt:lpwstr>
  </property>
  <property fmtid="{D5CDD505-2E9C-101B-9397-08002B2CF9AE}" pid="9" name="Пользователь">
    <vt:lpwstr>28_sluginasy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